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2" i="1"/>
  <c r="D20"/>
  <c r="D19"/>
  <c r="D18"/>
  <c r="D17"/>
  <c r="D16"/>
  <c r="D15"/>
  <c r="D14"/>
  <c r="D13"/>
  <c r="D12"/>
  <c r="D11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<sst xmlns="http://schemas.openxmlformats.org/spreadsheetml/2006/main" count="34" uniqueCount="33">
  <si>
    <t>Dish</t>
  </si>
  <si>
    <t>Price</t>
  </si>
  <si>
    <t>Income</t>
  </si>
  <si>
    <t>Frequency</t>
  </si>
  <si>
    <t xml:space="preserve">Minestrone di verdure all’italiana </t>
  </si>
  <si>
    <t>Insalata di gamberie pomodorini cherry</t>
  </si>
  <si>
    <t>Insalata mista della casa</t>
  </si>
  <si>
    <t>Spaghetti  alla veneziana in bianco</t>
  </si>
  <si>
    <t>Tortino al forno con cuore di cioccolato caldo</t>
  </si>
  <si>
    <t>Gelato misto della Casa</t>
  </si>
  <si>
    <t>Rosso di Montalcino</t>
  </si>
  <si>
    <t>Brunello di Montalcino</t>
  </si>
  <si>
    <t>Rosso di Montepulciano</t>
  </si>
  <si>
    <t>Montefalco Rosso</t>
  </si>
  <si>
    <t>Coke</t>
  </si>
  <si>
    <t>Raspberry</t>
  </si>
  <si>
    <t>Sunkiss</t>
  </si>
  <si>
    <t xml:space="preserve">Crema di aragosta e champigon
</t>
  </si>
  <si>
    <r>
      <rPr>
        <sz val="11"/>
        <color theme="1"/>
        <rFont val="Arial"/>
        <family val="2"/>
      </rPr>
      <t>Ravioli di aragosta e gamberie</t>
    </r>
    <r>
      <rPr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</si>
  <si>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Arial"/>
        <family val="2"/>
      </rPr>
      <t>Tortellini Ripieni di Vitello , Spinaci e Pinoli con Pure di Piselli</t>
    </r>
    <r>
      <rPr>
        <sz val="11"/>
        <color theme="1"/>
        <rFont val="Calibri"/>
        <family val="2"/>
        <scheme val="minor"/>
      </rPr>
      <t xml:space="preserve">   </t>
    </r>
  </si>
  <si>
    <r>
      <rPr>
        <sz val="11"/>
        <color theme="1"/>
        <rFont val="Arial"/>
        <family val="2"/>
      </rPr>
      <t>Biscotti</t>
    </r>
    <r>
      <rPr>
        <sz val="11"/>
        <color theme="1"/>
        <rFont val="Calibri"/>
        <family val="2"/>
        <scheme val="minor"/>
      </rPr>
      <t xml:space="preserve">
</t>
    </r>
  </si>
  <si>
    <t>Total weekly income</t>
  </si>
  <si>
    <t>Weekly Expenses</t>
  </si>
  <si>
    <t>Vegetables</t>
  </si>
  <si>
    <t>Meat</t>
  </si>
  <si>
    <t>Other foods</t>
  </si>
  <si>
    <t>Wages</t>
  </si>
  <si>
    <t>Electricity</t>
  </si>
  <si>
    <t>Gas</t>
  </si>
  <si>
    <t>Council Rates</t>
  </si>
  <si>
    <t>Water Rates</t>
  </si>
  <si>
    <t>Insurance</t>
  </si>
  <si>
    <t>Total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</si>
</sst>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Kristen ITC"/>
      <family val="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2" xfId="0" applyBorder="1"/>
    <xf numFmtId="0" fontId="5" fillId="0" borderId="2" xfId="0" applyFont="1" applyBorder="1" applyAlignment="1">
      <alignment horizontal="left"/>
    </xf>
    <xf numFmtId="8" fontId="6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2" fillId="0" borderId="2" xfId="0" applyFont="1" applyBorder="1"/>
    <xf numFmtId="0" fontId="0" fillId="0" borderId="2" xfId="0" applyFont="1" applyBorder="1"/>
    <xf numFmtId="0" fontId="0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8" fontId="0" fillId="0" borderId="2" xfId="0" applyNumberFormat="1" applyBorder="1"/>
    <xf numFmtId="0" fontId="3" fillId="0" borderId="2" xfId="0" applyFont="1" applyBorder="1" applyAlignment="1">
      <alignment horizontal="left"/>
    </xf>
    <xf numFmtId="44" fontId="0" fillId="0" borderId="2" xfId="1" applyFont="1" applyBorder="1"/>
    <xf numFmtId="0" fontId="7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Total weekly income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Price</c:v>
                </c:pt>
              </c:strCache>
            </c:strRef>
          </c:tx>
          <c:cat>
            <c:strRef>
              <c:f>Sheet1!$A$3:$A$19</c:f>
              <c:strCache>
                <c:ptCount val="17"/>
                <c:pt idx="0">
                  <c:v>Minestrone di verdure all’italiana </c:v>
                </c:pt>
                <c:pt idx="1">
                  <c:v>Crema di aragosta e champigon
</c:v>
                </c:pt>
                <c:pt idx="2">
                  <c:v>Insalata di gamberie pomodorini cherry</c:v>
                </c:pt>
                <c:pt idx="3">
                  <c:v>Insalata mista della casa</c:v>
                </c:pt>
                <c:pt idx="4">
                  <c:v>Spaghetti  alla veneziana in bianco</c:v>
                </c:pt>
                <c:pt idx="5">
                  <c:v>Ravioli di aragosta e gamberie
</c:v>
                </c:pt>
                <c:pt idx="6">
                  <c:v>Tortellini Ripieni di Vitello , Spinaci e Pinoli con Pure di Piselli   </c:v>
                </c:pt>
                <c:pt idx="7">
                  <c:v>Biscotti
</c:v>
                </c:pt>
                <c:pt idx="8">
                  <c:v>Tortino al forno con cuore di cioccolato caldo</c:v>
                </c:pt>
                <c:pt idx="9">
                  <c:v>Gelato misto della Casa</c:v>
                </c:pt>
                <c:pt idx="10">
                  <c:v>Rosso di Montalcino</c:v>
                </c:pt>
                <c:pt idx="11">
                  <c:v>Brunello di Montalcino</c:v>
                </c:pt>
                <c:pt idx="12">
                  <c:v>Rosso di Montepulciano</c:v>
                </c:pt>
                <c:pt idx="13">
                  <c:v>Montefalco Rosso</c:v>
                </c:pt>
                <c:pt idx="14">
                  <c:v>Coke</c:v>
                </c:pt>
                <c:pt idx="15">
                  <c:v>Raspberry</c:v>
                </c:pt>
                <c:pt idx="16">
                  <c:v>Sunkiss</c:v>
                </c:pt>
              </c:strCache>
            </c:strRef>
          </c:cat>
          <c:val>
            <c:numRef>
              <c:f>Sheet1!$B$3:$B$19</c:f>
              <c:numCache>
                <c:formatCode>"$"#,##0.00;[Red]\-"$"#,##0.00</c:formatCode>
                <c:ptCount val="17"/>
                <c:pt idx="0">
                  <c:v>17.5</c:v>
                </c:pt>
                <c:pt idx="1">
                  <c:v>17.5</c:v>
                </c:pt>
                <c:pt idx="2">
                  <c:v>12.5</c:v>
                </c:pt>
                <c:pt idx="3">
                  <c:v>14.5</c:v>
                </c:pt>
                <c:pt idx="4">
                  <c:v>22.5</c:v>
                </c:pt>
                <c:pt idx="5">
                  <c:v>22.5</c:v>
                </c:pt>
                <c:pt idx="6">
                  <c:v>29</c:v>
                </c:pt>
                <c:pt idx="7">
                  <c:v>15</c:v>
                </c:pt>
                <c:pt idx="8">
                  <c:v>17.5</c:v>
                </c:pt>
                <c:pt idx="9">
                  <c:v>17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Frequency</c:v>
                </c:pt>
              </c:strCache>
            </c:strRef>
          </c:tx>
          <c:cat>
            <c:strRef>
              <c:f>Sheet1!$A$3:$A$19</c:f>
              <c:strCache>
                <c:ptCount val="17"/>
                <c:pt idx="0">
                  <c:v>Minestrone di verdure all’italiana </c:v>
                </c:pt>
                <c:pt idx="1">
                  <c:v>Crema di aragosta e champigon
</c:v>
                </c:pt>
                <c:pt idx="2">
                  <c:v>Insalata di gamberie pomodorini cherry</c:v>
                </c:pt>
                <c:pt idx="3">
                  <c:v>Insalata mista della casa</c:v>
                </c:pt>
                <c:pt idx="4">
                  <c:v>Spaghetti  alla veneziana in bianco</c:v>
                </c:pt>
                <c:pt idx="5">
                  <c:v>Ravioli di aragosta e gamberie
</c:v>
                </c:pt>
                <c:pt idx="6">
                  <c:v>Tortellini Ripieni di Vitello , Spinaci e Pinoli con Pure di Piselli   </c:v>
                </c:pt>
                <c:pt idx="7">
                  <c:v>Biscotti
</c:v>
                </c:pt>
                <c:pt idx="8">
                  <c:v>Tortino al forno con cuore di cioccolato caldo</c:v>
                </c:pt>
                <c:pt idx="9">
                  <c:v>Gelato misto della Casa</c:v>
                </c:pt>
                <c:pt idx="10">
                  <c:v>Rosso di Montalcino</c:v>
                </c:pt>
                <c:pt idx="11">
                  <c:v>Brunello di Montalcino</c:v>
                </c:pt>
                <c:pt idx="12">
                  <c:v>Rosso di Montepulciano</c:v>
                </c:pt>
                <c:pt idx="13">
                  <c:v>Montefalco Rosso</c:v>
                </c:pt>
                <c:pt idx="14">
                  <c:v>Coke</c:v>
                </c:pt>
                <c:pt idx="15">
                  <c:v>Raspberry</c:v>
                </c:pt>
                <c:pt idx="16">
                  <c:v>Sunkiss</c:v>
                </c:pt>
              </c:strCache>
            </c:strRef>
          </c:cat>
          <c:val>
            <c:numRef>
              <c:f>Sheet1!$C$3:$C$19</c:f>
              <c:numCache>
                <c:formatCode>General</c:formatCode>
                <c:ptCount val="17"/>
                <c:pt idx="0">
                  <c:v>55</c:v>
                </c:pt>
                <c:pt idx="1">
                  <c:v>45</c:v>
                </c:pt>
                <c:pt idx="2">
                  <c:v>87</c:v>
                </c:pt>
                <c:pt idx="3">
                  <c:v>79</c:v>
                </c:pt>
                <c:pt idx="4">
                  <c:v>97</c:v>
                </c:pt>
                <c:pt idx="5">
                  <c:v>120</c:v>
                </c:pt>
                <c:pt idx="6">
                  <c:v>82</c:v>
                </c:pt>
                <c:pt idx="7">
                  <c:v>46</c:v>
                </c:pt>
                <c:pt idx="8">
                  <c:v>88</c:v>
                </c:pt>
                <c:pt idx="9">
                  <c:v>64</c:v>
                </c:pt>
                <c:pt idx="10">
                  <c:v>50</c:v>
                </c:pt>
                <c:pt idx="11">
                  <c:v>52</c:v>
                </c:pt>
                <c:pt idx="12">
                  <c:v>48</c:v>
                </c:pt>
                <c:pt idx="13">
                  <c:v>42</c:v>
                </c:pt>
                <c:pt idx="14">
                  <c:v>96</c:v>
                </c:pt>
                <c:pt idx="15">
                  <c:v>99</c:v>
                </c:pt>
                <c:pt idx="16">
                  <c:v>87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Income</c:v>
                </c:pt>
              </c:strCache>
            </c:strRef>
          </c:tx>
          <c:cat>
            <c:strRef>
              <c:f>Sheet1!$A$3:$A$19</c:f>
              <c:strCache>
                <c:ptCount val="17"/>
                <c:pt idx="0">
                  <c:v>Minestrone di verdure all’italiana </c:v>
                </c:pt>
                <c:pt idx="1">
                  <c:v>Crema di aragosta e champigon
</c:v>
                </c:pt>
                <c:pt idx="2">
                  <c:v>Insalata di gamberie pomodorini cherry</c:v>
                </c:pt>
                <c:pt idx="3">
                  <c:v>Insalata mista della casa</c:v>
                </c:pt>
                <c:pt idx="4">
                  <c:v>Spaghetti  alla veneziana in bianco</c:v>
                </c:pt>
                <c:pt idx="5">
                  <c:v>Ravioli di aragosta e gamberie
</c:v>
                </c:pt>
                <c:pt idx="6">
                  <c:v>Tortellini Ripieni di Vitello , Spinaci e Pinoli con Pure di Piselli   </c:v>
                </c:pt>
                <c:pt idx="7">
                  <c:v>Biscotti
</c:v>
                </c:pt>
                <c:pt idx="8">
                  <c:v>Tortino al forno con cuore di cioccolato caldo</c:v>
                </c:pt>
                <c:pt idx="9">
                  <c:v>Gelato misto della Casa</c:v>
                </c:pt>
                <c:pt idx="10">
                  <c:v>Rosso di Montalcino</c:v>
                </c:pt>
                <c:pt idx="11">
                  <c:v>Brunello di Montalcino</c:v>
                </c:pt>
                <c:pt idx="12">
                  <c:v>Rosso di Montepulciano</c:v>
                </c:pt>
                <c:pt idx="13">
                  <c:v>Montefalco Rosso</c:v>
                </c:pt>
                <c:pt idx="14">
                  <c:v>Coke</c:v>
                </c:pt>
                <c:pt idx="15">
                  <c:v>Raspberry</c:v>
                </c:pt>
                <c:pt idx="16">
                  <c:v>Sunkiss</c:v>
                </c:pt>
              </c:strCache>
            </c:strRef>
          </c:cat>
          <c:val>
            <c:numRef>
              <c:f>Sheet1!$D$3:$D$19</c:f>
              <c:numCache>
                <c:formatCode>"$"#,##0.00;[Red]\-"$"#,##0.00</c:formatCode>
                <c:ptCount val="17"/>
                <c:pt idx="0">
                  <c:v>962.5</c:v>
                </c:pt>
                <c:pt idx="1">
                  <c:v>787.5</c:v>
                </c:pt>
                <c:pt idx="2">
                  <c:v>1087.5</c:v>
                </c:pt>
                <c:pt idx="3">
                  <c:v>1145.5</c:v>
                </c:pt>
                <c:pt idx="4">
                  <c:v>2182.5</c:v>
                </c:pt>
                <c:pt idx="5">
                  <c:v>2700</c:v>
                </c:pt>
                <c:pt idx="6">
                  <c:v>2378</c:v>
                </c:pt>
                <c:pt idx="7">
                  <c:v>690</c:v>
                </c:pt>
                <c:pt idx="8">
                  <c:v>1540</c:v>
                </c:pt>
                <c:pt idx="9">
                  <c:v>1088</c:v>
                </c:pt>
                <c:pt idx="10">
                  <c:v>2500</c:v>
                </c:pt>
                <c:pt idx="11">
                  <c:v>2600</c:v>
                </c:pt>
                <c:pt idx="12">
                  <c:v>2400</c:v>
                </c:pt>
                <c:pt idx="13">
                  <c:v>2100</c:v>
                </c:pt>
                <c:pt idx="14">
                  <c:v>960</c:v>
                </c:pt>
                <c:pt idx="15">
                  <c:v>990</c:v>
                </c:pt>
                <c:pt idx="16">
                  <c:v>870</c:v>
                </c:pt>
              </c:numCache>
            </c:numRef>
          </c:val>
        </c:ser>
        <c:axId val="124267520"/>
        <c:axId val="124285696"/>
      </c:barChart>
      <c:catAx>
        <c:axId val="124267520"/>
        <c:scaling>
          <c:orientation val="minMax"/>
        </c:scaling>
        <c:axPos val="b"/>
        <c:tickLblPos val="nextTo"/>
        <c:crossAx val="124285696"/>
        <c:crosses val="autoZero"/>
        <c:auto val="1"/>
        <c:lblAlgn val="ctr"/>
        <c:lblOffset val="100"/>
      </c:catAx>
      <c:valAx>
        <c:axId val="124285696"/>
        <c:scaling>
          <c:orientation val="minMax"/>
        </c:scaling>
        <c:axPos val="l"/>
        <c:majorGridlines/>
        <c:numFmt formatCode="&quot;$&quot;#,##0.00;[Red]\-&quot;$&quot;#,##0.00" sourceLinked="1"/>
        <c:tickLblPos val="nextTo"/>
        <c:crossAx val="124267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2"/>
  <c:chart>
    <c:title>
      <c:tx>
        <c:rich>
          <a:bodyPr/>
          <a:lstStyle/>
          <a:p>
            <a:pPr>
              <a:defRPr/>
            </a:pPr>
            <a:r>
              <a:rPr lang="en-AU" sz="1800" b="1" i="0" u="none" strike="noStrike" baseline="0">
                <a:latin typeface="Agency FB" pitchFamily="34" charset="0"/>
              </a:rPr>
              <a:t>Weekly Expenses </a:t>
            </a:r>
            <a:endParaRPr lang="en-AU">
              <a:latin typeface="Agency FB" pitchFamily="34" charset="0"/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0.12368110236220474"/>
          <c:y val="5.0925925925925923E-2"/>
          <c:w val="0.53888888888888897"/>
          <c:h val="0.89814814814814814"/>
        </c:manualLayout>
      </c:layout>
      <c:pieChart>
        <c:varyColors val="1"/>
        <c:ser>
          <c:idx val="0"/>
          <c:order val="0"/>
          <c:cat>
            <c:strRef>
              <c:f>Sheet1!$F$2:$F$11</c:f>
              <c:strCache>
                <c:ptCount val="10"/>
                <c:pt idx="0">
                  <c:v>Weekly Expenses</c:v>
                </c:pt>
                <c:pt idx="1">
                  <c:v>Vegetables</c:v>
                </c:pt>
                <c:pt idx="2">
                  <c:v>Meat</c:v>
                </c:pt>
                <c:pt idx="3">
                  <c:v>Other foods</c:v>
                </c:pt>
                <c:pt idx="4">
                  <c:v>Wages</c:v>
                </c:pt>
                <c:pt idx="5">
                  <c:v>Electricity</c:v>
                </c:pt>
                <c:pt idx="6">
                  <c:v>Gas</c:v>
                </c:pt>
                <c:pt idx="7">
                  <c:v>Council Rates</c:v>
                </c:pt>
                <c:pt idx="8">
                  <c:v>Water Rates</c:v>
                </c:pt>
                <c:pt idx="9">
                  <c:v>Insurance</c:v>
                </c:pt>
              </c:strCache>
            </c:strRef>
          </c:cat>
          <c:val>
            <c:numRef>
              <c:f>Sheet1!$G$2:$G$11</c:f>
              <c:numCache>
                <c:formatCode>_-"$"* #,##0.00_-;\-"$"* #,##0.00_-;_-"$"* "-"??_-;_-@_-</c:formatCode>
                <c:ptCount val="10"/>
                <c:pt idx="1">
                  <c:v>1000</c:v>
                </c:pt>
                <c:pt idx="2">
                  <c:v>1500</c:v>
                </c:pt>
                <c:pt idx="3">
                  <c:v>1400</c:v>
                </c:pt>
                <c:pt idx="4">
                  <c:v>8950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28575</xdr:rowOff>
    </xdr:from>
    <xdr:to>
      <xdr:col>3</xdr:col>
      <xdr:colOff>476250</xdr:colOff>
      <xdr:row>54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15</xdr:row>
      <xdr:rowOff>47624</xdr:rowOff>
    </xdr:from>
    <xdr:to>
      <xdr:col>10</xdr:col>
      <xdr:colOff>561975</xdr:colOff>
      <xdr:row>32</xdr:row>
      <xdr:rowOff>19049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topLeftCell="A13" workbookViewId="0">
      <selection activeCell="M25" sqref="M25"/>
    </sheetView>
  </sheetViews>
  <sheetFormatPr defaultRowHeight="15"/>
  <cols>
    <col min="1" max="1" width="59.28515625" customWidth="1"/>
    <col min="3" max="4" width="9.85546875" customWidth="1"/>
    <col min="6" max="6" width="21.28515625" customWidth="1"/>
    <col min="7" max="7" width="11.5703125" bestFit="1" customWidth="1"/>
  </cols>
  <sheetData>
    <row r="1" spans="1:7" ht="18">
      <c r="A1" s="14" t="s">
        <v>21</v>
      </c>
      <c r="B1" s="15"/>
      <c r="C1" s="15"/>
      <c r="D1" s="15"/>
    </row>
    <row r="2" spans="1:7" ht="18">
      <c r="A2" s="1" t="s">
        <v>0</v>
      </c>
      <c r="B2" s="1" t="s">
        <v>1</v>
      </c>
      <c r="C2" s="1" t="s">
        <v>3</v>
      </c>
      <c r="D2" s="1" t="s">
        <v>2</v>
      </c>
      <c r="F2" s="12" t="s">
        <v>22</v>
      </c>
      <c r="G2" s="13"/>
    </row>
    <row r="3" spans="1:7" ht="15.75">
      <c r="A3" s="2" t="s">
        <v>4</v>
      </c>
      <c r="B3" s="3">
        <v>17.5</v>
      </c>
      <c r="C3" s="1">
        <v>55</v>
      </c>
      <c r="D3" s="9">
        <f t="shared" ref="D3:D19" si="0">B3*C3</f>
        <v>962.5</v>
      </c>
      <c r="F3" s="1" t="s">
        <v>23</v>
      </c>
      <c r="G3" s="11">
        <v>1000</v>
      </c>
    </row>
    <row r="4" spans="1:7" ht="15.75" customHeight="1">
      <c r="A4" s="8" t="s">
        <v>17</v>
      </c>
      <c r="B4" s="3">
        <v>17.5</v>
      </c>
      <c r="C4" s="1">
        <v>45</v>
      </c>
      <c r="D4" s="9">
        <f t="shared" si="0"/>
        <v>787.5</v>
      </c>
      <c r="F4" s="1" t="s">
        <v>24</v>
      </c>
      <c r="G4" s="11">
        <v>1500</v>
      </c>
    </row>
    <row r="5" spans="1:7">
      <c r="A5" s="4" t="s">
        <v>5</v>
      </c>
      <c r="B5" s="3">
        <v>12.5</v>
      </c>
      <c r="C5" s="1">
        <v>87</v>
      </c>
      <c r="D5" s="9">
        <f t="shared" si="0"/>
        <v>1087.5</v>
      </c>
      <c r="F5" s="1" t="s">
        <v>25</v>
      </c>
      <c r="G5" s="11">
        <v>1400</v>
      </c>
    </row>
    <row r="6" spans="1:7">
      <c r="A6" s="4" t="s">
        <v>6</v>
      </c>
      <c r="B6" s="3">
        <v>14.5</v>
      </c>
      <c r="C6" s="1">
        <v>79</v>
      </c>
      <c r="D6" s="9">
        <f t="shared" si="0"/>
        <v>1145.5</v>
      </c>
      <c r="F6" s="1" t="s">
        <v>26</v>
      </c>
      <c r="G6" s="11">
        <v>8950</v>
      </c>
    </row>
    <row r="7" spans="1:7">
      <c r="A7" s="5" t="s">
        <v>7</v>
      </c>
      <c r="B7" s="3">
        <v>22.5</v>
      </c>
      <c r="C7" s="1">
        <v>97</v>
      </c>
      <c r="D7" s="9">
        <f t="shared" si="0"/>
        <v>2182.5</v>
      </c>
      <c r="F7" s="1" t="s">
        <v>27</v>
      </c>
      <c r="G7" s="11">
        <v>50</v>
      </c>
    </row>
    <row r="8" spans="1:7" ht="15.75" customHeight="1">
      <c r="A8" s="7" t="s">
        <v>18</v>
      </c>
      <c r="B8" s="3">
        <v>22.5</v>
      </c>
      <c r="C8" s="1">
        <v>120</v>
      </c>
      <c r="D8" s="9">
        <f t="shared" si="0"/>
        <v>2700</v>
      </c>
      <c r="F8" s="1" t="s">
        <v>28</v>
      </c>
      <c r="G8" s="11">
        <v>50</v>
      </c>
    </row>
    <row r="9" spans="1:7">
      <c r="A9" s="6" t="s">
        <v>19</v>
      </c>
      <c r="B9" s="3">
        <v>29</v>
      </c>
      <c r="C9" s="1">
        <v>82</v>
      </c>
      <c r="D9" s="9">
        <f t="shared" si="0"/>
        <v>2378</v>
      </c>
      <c r="F9" s="1" t="s">
        <v>29</v>
      </c>
      <c r="G9" s="11">
        <v>50</v>
      </c>
    </row>
    <row r="10" spans="1:7" ht="15" customHeight="1">
      <c r="A10" s="7" t="s">
        <v>20</v>
      </c>
      <c r="B10" s="3">
        <v>15</v>
      </c>
      <c r="C10" s="1">
        <v>46</v>
      </c>
      <c r="D10" s="9">
        <f t="shared" si="0"/>
        <v>690</v>
      </c>
      <c r="F10" s="1" t="s">
        <v>30</v>
      </c>
      <c r="G10" s="11">
        <v>50</v>
      </c>
    </row>
    <row r="11" spans="1:7">
      <c r="A11" s="5" t="s">
        <v>8</v>
      </c>
      <c r="B11" s="3">
        <v>17.5</v>
      </c>
      <c r="C11" s="1">
        <v>88</v>
      </c>
      <c r="D11" s="9">
        <f t="shared" si="0"/>
        <v>1540</v>
      </c>
      <c r="F11" s="1" t="s">
        <v>31</v>
      </c>
      <c r="G11" s="11">
        <v>50</v>
      </c>
    </row>
    <row r="12" spans="1:7">
      <c r="A12" s="5" t="s">
        <v>9</v>
      </c>
      <c r="B12" s="3">
        <v>17</v>
      </c>
      <c r="C12" s="1">
        <v>64</v>
      </c>
      <c r="D12" s="9">
        <f t="shared" si="0"/>
        <v>1088</v>
      </c>
      <c r="F12" s="1" t="s">
        <v>32</v>
      </c>
      <c r="G12" s="11">
        <f>SUM(G3:G11)</f>
        <v>13100</v>
      </c>
    </row>
    <row r="13" spans="1:7">
      <c r="A13" s="4" t="s">
        <v>10</v>
      </c>
      <c r="B13" s="3">
        <v>50</v>
      </c>
      <c r="C13" s="1">
        <v>50</v>
      </c>
      <c r="D13" s="9">
        <f t="shared" si="0"/>
        <v>2500</v>
      </c>
      <c r="F13" s="1"/>
      <c r="G13" s="11"/>
    </row>
    <row r="14" spans="1:7">
      <c r="A14" s="4" t="s">
        <v>11</v>
      </c>
      <c r="B14" s="3">
        <v>50</v>
      </c>
      <c r="C14" s="1">
        <v>52</v>
      </c>
      <c r="D14" s="9">
        <f t="shared" si="0"/>
        <v>2600</v>
      </c>
    </row>
    <row r="15" spans="1:7">
      <c r="A15" s="4" t="s">
        <v>12</v>
      </c>
      <c r="B15" s="3">
        <v>50</v>
      </c>
      <c r="C15" s="1">
        <v>48</v>
      </c>
      <c r="D15" s="9">
        <f t="shared" si="0"/>
        <v>2400</v>
      </c>
    </row>
    <row r="16" spans="1:7">
      <c r="A16" s="4" t="s">
        <v>13</v>
      </c>
      <c r="B16" s="3">
        <v>50</v>
      </c>
      <c r="C16" s="1">
        <v>42</v>
      </c>
      <c r="D16" s="9">
        <f t="shared" si="0"/>
        <v>2100</v>
      </c>
    </row>
    <row r="17" spans="1:4">
      <c r="A17" s="4" t="s">
        <v>14</v>
      </c>
      <c r="B17" s="3">
        <v>10</v>
      </c>
      <c r="C17" s="1">
        <v>96</v>
      </c>
      <c r="D17" s="9">
        <f t="shared" si="0"/>
        <v>960</v>
      </c>
    </row>
    <row r="18" spans="1:4">
      <c r="A18" s="4" t="s">
        <v>15</v>
      </c>
      <c r="B18" s="3">
        <v>10</v>
      </c>
      <c r="C18" s="1">
        <v>99</v>
      </c>
      <c r="D18" s="9">
        <f t="shared" si="0"/>
        <v>990</v>
      </c>
    </row>
    <row r="19" spans="1:4">
      <c r="A19" s="4" t="s">
        <v>16</v>
      </c>
      <c r="B19" s="3">
        <v>10</v>
      </c>
      <c r="C19" s="1">
        <v>87</v>
      </c>
      <c r="D19" s="9">
        <f t="shared" si="0"/>
        <v>870</v>
      </c>
    </row>
    <row r="20" spans="1:4">
      <c r="A20" s="4" t="s">
        <v>21</v>
      </c>
      <c r="B20" s="10"/>
      <c r="C20" s="1"/>
      <c r="D20" s="9">
        <f>SUM(D3:D19)</f>
        <v>26981.5</v>
      </c>
    </row>
  </sheetData>
  <mergeCells count="2">
    <mergeCell ref="F2:G2"/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Narre Warren South P-12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2009-11-16T23:42:22Z</dcterms:created>
  <dcterms:modified xsi:type="dcterms:W3CDTF">2009-12-07T22:51:03Z</dcterms:modified>
</cp:coreProperties>
</file>